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F30" i="1"/>
  <c r="F22" l="1"/>
  <c r="F24"/>
  <c r="F34"/>
  <c r="F21" l="1"/>
  <c r="F20" s="1"/>
  <c r="F29"/>
  <c r="F9"/>
  <c r="F8" s="1"/>
  <c r="F33"/>
  <c r="F27"/>
  <c r="F14"/>
  <c r="F43"/>
  <c r="F42" s="1"/>
  <c r="F35" l="1"/>
  <c r="F26" s="1"/>
  <c r="F46"/>
  <c r="F45" s="1"/>
  <c r="F37"/>
  <c r="F40"/>
  <c r="F7" l="1"/>
  <c r="F6" s="1"/>
</calcChain>
</file>

<file path=xl/sharedStrings.xml><?xml version="1.0" encoding="utf-8"?>
<sst xmlns="http://schemas.openxmlformats.org/spreadsheetml/2006/main" count="217" uniqueCount="75">
  <si>
    <t/>
  </si>
  <si>
    <t>Распределение бюджетных ассигнований на реализацию непрограммных средств на 2017 год</t>
  </si>
  <si>
    <t>рубли</t>
  </si>
  <si>
    <t>Наименование</t>
  </si>
  <si>
    <t>РЗ</t>
  </si>
  <si>
    <t>ПР</t>
  </si>
  <si>
    <t>ЦСР</t>
  </si>
  <si>
    <t>ВР</t>
  </si>
  <si>
    <t>Сумма на 2017 год</t>
  </si>
  <si>
    <t>ВСЕГО</t>
  </si>
  <si>
    <t>Непрограммные расходы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</si>
  <si>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</si>
  <si>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</si>
  <si>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</si>
  <si>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</si>
  <si>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Глава муниципального образования</t>
  </si>
  <si>
    <t>99 1 00 11600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</si>
  <si>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</si>
  <si>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</si>
  <si>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</si>
  <si>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</si>
  <si>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содержание органов местного самоуправления</t>
  </si>
  <si>
    <t>03</t>
  </si>
  <si>
    <t>99 1 00 11410</t>
  </si>
  <si>
    <t>Прочая закупка товаров для гос.нужд</t>
  </si>
  <si>
    <t>244</t>
  </si>
  <si>
    <t>04</t>
  </si>
  <si>
    <t>Иные выплаты персоналу, за исключением ФОТ</t>
  </si>
  <si>
    <t>122</t>
  </si>
  <si>
    <t>Закупка товаров в сфере инф.-комм.технологий</t>
  </si>
  <si>
    <t>242</t>
  </si>
  <si>
    <t>Прочие непрограммные расходы</t>
  </si>
  <si>
    <t>13</t>
  </si>
  <si>
    <t>99 5 00 00000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</si>
  <si>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</si>
  <si>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</si>
  <si>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</si>
  <si>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</si>
  <si>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Уплата налога на им-во орг-ций и зем.налога</t>
  </si>
  <si>
    <t>851</t>
  </si>
  <si>
    <t>Уплата прочих налогов, сборов и иных платежей</t>
  </si>
  <si>
    <t>852</t>
  </si>
  <si>
    <t>Субсидии на возмещение затрат или недополученных доходов организациям жилищно-коммунального хозяйства</t>
  </si>
  <si>
    <t>99 5 00 91010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</si>
  <si>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</si>
  <si>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</si>
  <si>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Выполнение других обязательств муниципальных образований</t>
  </si>
  <si>
    <t>99 5 00 91018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</si>
  <si>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</si>
  <si>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</si>
  <si>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</si>
  <si>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</si>
  <si>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Межбюджетные трансферты</t>
  </si>
  <si>
    <t>14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</si>
  <si>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</si>
  <si>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</si>
  <si>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</si>
  <si>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Иные межбюджетные трансферты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</si>
  <si>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</si>
  <si>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</si>
  <si>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05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</si>
  <si>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</si>
  <si>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</si>
  <si>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</si>
  <si>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</si>
  <si>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07</t>
  </si>
  <si>
    <t>99 3 00 10030</t>
  </si>
  <si>
    <t>99 3 00 10040</t>
  </si>
  <si>
    <t>Проведение выборов и референдумов депутатов</t>
  </si>
  <si>
    <t>Проведение выборов и референдумов глав</t>
  </si>
  <si>
    <t>Обеспечение проведения выборов и референдумов</t>
  </si>
  <si>
    <t>Проведение выборов и референдумов</t>
  </si>
  <si>
    <t>99 3 00 00000</t>
  </si>
  <si>
    <t>98 3 00 00000</t>
  </si>
  <si>
    <t>Приложение № 6
к решению сессии Алмазнинского поселкового Совета депутатов
№ 31-2 от «20» декабря 2016  года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</si>
</sst>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2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164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164" fontId="0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0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0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0" fontId="7" fillId="3" borderId="1" xfId="0" applyNumberFormat="1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8" fillId="3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8" fillId="3" borderId="1" xfId="0" applyNumberFormat="1" applyFont="1" applyFill="1" applyBorder="1" applyAlignment="1">
      <alignment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9" fillId="3" borderId="1" xfId="0" applyNumberFormat="1" applyFont="1" applyFill="1" applyBorder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workbookViewId="0">
      <selection activeCell="A2" sqref="A2:F2"/>
    </sheetView>
  </sheetViews>
  <sheetFormatPr defaultRowHeight="12.75"/>
  <cols>
    <col min="1" max="1" width="59" customWidth="1"/>
    <col min="2" max="2" width="6.1640625" customWidth="1"/>
    <col min="3" max="3" width="6" customWidth="1"/>
    <col min="4" max="4" width="15.1640625" customWidth="1"/>
    <col min="5" max="5" width="11.5" style="19" customWidth="1"/>
    <col min="6" max="6" width="21" customWidth="1"/>
    <col min="7" max="7" width="15.5" bestFit="1" customWidth="1"/>
  </cols>
  <sheetData>
    <row r="1" spans="1:6">
      <c r="A1" t="s">
        <v>0</v>
      </c>
    </row>
    <row r="2" spans="1:6" ht="48.6" customHeight="1">
      <c r="A2" s="51" t="s">
        <v>74</v>
      </c>
      <c r="B2" s="49"/>
      <c r="C2" s="49"/>
      <c r="D2" s="49"/>
      <c r="E2" s="49"/>
      <c r="F2" s="49"/>
    </row>
    <row r="3" spans="1:6" ht="34.9" customHeight="1">
      <c r="A3" s="50" t="s">
        <v>1</v>
      </c>
      <c r="B3" s="50"/>
      <c r="C3" s="50"/>
      <c r="D3" s="50"/>
      <c r="E3" s="50"/>
      <c r="F3" s="50"/>
    </row>
    <row r="4" spans="1:6" ht="22.5" customHeight="1">
      <c r="A4" s="2" t="s">
        <v>0</v>
      </c>
      <c r="B4" s="2" t="s">
        <v>0</v>
      </c>
      <c r="C4" s="2" t="s">
        <v>0</v>
      </c>
      <c r="D4" s="2" t="s">
        <v>0</v>
      </c>
      <c r="E4" s="20" t="s">
        <v>0</v>
      </c>
      <c r="F4" s="1" t="s">
        <v>2</v>
      </c>
    </row>
    <row r="5" spans="1:6" ht="71.099999999999994" customHeight="1">
      <c r="A5" s="3" t="s">
        <v>3</v>
      </c>
      <c r="B5" s="3" t="s">
        <v>4</v>
      </c>
      <c r="C5" s="3" t="s">
        <v>5</v>
      </c>
      <c r="D5" s="3" t="s">
        <v>6</v>
      </c>
      <c r="E5" s="21" t="s">
        <v>7</v>
      </c>
      <c r="F5" s="3" t="s">
        <v>8</v>
      </c>
    </row>
    <row r="6" spans="1:6" ht="22.7" customHeight="1">
      <c r="A6" s="4" t="s">
        <v>9</v>
      </c>
      <c r="B6" s="5" t="s">
        <v>0</v>
      </c>
      <c r="C6" s="5" t="s">
        <v>0</v>
      </c>
      <c r="D6" s="5" t="s">
        <v>0</v>
      </c>
      <c r="E6" s="22" t="s">
        <v>0</v>
      </c>
      <c r="F6" s="6">
        <f>F7</f>
        <v>15946996.110000001</v>
      </c>
    </row>
    <row r="7" spans="1:6" ht="14.45" customHeight="1">
      <c r="A7" s="7" t="s">
        <v>10</v>
      </c>
      <c r="B7" s="8"/>
      <c r="C7" s="8"/>
      <c r="D7" s="8"/>
      <c r="E7" s="23" t="s">
        <v>0</v>
      </c>
      <c r="F7" s="9">
        <f>F8+F12+F14+F26+F37+F40+F42+F45+F20</f>
        <v>15946996.110000001</v>
      </c>
    </row>
    <row r="8" spans="1:6" ht="57.6" customHeight="1">
      <c r="A8" s="7" t="s">
        <v>13</v>
      </c>
      <c r="B8" s="8" t="s">
        <v>11</v>
      </c>
      <c r="C8" s="8" t="s">
        <v>12</v>
      </c>
      <c r="D8" s="8" t="s">
        <v>14</v>
      </c>
      <c r="E8" s="23" t="s">
        <v>0</v>
      </c>
      <c r="F8" s="9">
        <f>F9</f>
        <v>1651113.43</v>
      </c>
    </row>
    <row r="9" spans="1:6" ht="14.45" customHeight="1">
      <c r="A9" s="10" t="s">
        <v>15</v>
      </c>
      <c r="B9" s="11" t="s">
        <v>11</v>
      </c>
      <c r="C9" s="11" t="s">
        <v>12</v>
      </c>
      <c r="D9" s="11" t="s">
        <v>16</v>
      </c>
      <c r="E9" s="24" t="s">
        <v>0</v>
      </c>
      <c r="F9" s="27">
        <f>F10+F11</f>
        <v>1651113.43</v>
      </c>
    </row>
    <row r="10" spans="1:6" ht="28.9" customHeight="1">
      <c r="A10" s="12" t="s">
        <v>17</v>
      </c>
      <c r="B10" s="13" t="s">
        <v>11</v>
      </c>
      <c r="C10" s="13" t="s">
        <v>12</v>
      </c>
      <c r="D10" s="13" t="s">
        <v>16</v>
      </c>
      <c r="E10" s="25" t="s">
        <v>18</v>
      </c>
      <c r="F10" s="28">
        <v>1268136.27</v>
      </c>
    </row>
    <row r="11" spans="1:6" ht="43.35" customHeight="1">
      <c r="A11" s="12" t="s">
        <v>19</v>
      </c>
      <c r="B11" s="13" t="s">
        <v>11</v>
      </c>
      <c r="C11" s="13" t="s">
        <v>12</v>
      </c>
      <c r="D11" s="13" t="s">
        <v>16</v>
      </c>
      <c r="E11" s="25" t="s">
        <v>20</v>
      </c>
      <c r="F11" s="28">
        <v>382977.16</v>
      </c>
    </row>
    <row r="12" spans="1:6" ht="14.45" customHeight="1">
      <c r="A12" s="10" t="s">
        <v>21</v>
      </c>
      <c r="B12" s="11" t="s">
        <v>11</v>
      </c>
      <c r="C12" s="11" t="s">
        <v>22</v>
      </c>
      <c r="D12" s="11" t="s">
        <v>23</v>
      </c>
      <c r="E12" s="24" t="s">
        <v>0</v>
      </c>
      <c r="F12" s="27">
        <v>205000</v>
      </c>
    </row>
    <row r="13" spans="1:6" ht="14.45" customHeight="1">
      <c r="A13" s="12" t="s">
        <v>24</v>
      </c>
      <c r="B13" s="13" t="s">
        <v>11</v>
      </c>
      <c r="C13" s="13" t="s">
        <v>22</v>
      </c>
      <c r="D13" s="13" t="s">
        <v>23</v>
      </c>
      <c r="E13" s="25" t="s">
        <v>25</v>
      </c>
      <c r="F13" s="28">
        <v>205000</v>
      </c>
    </row>
    <row r="14" spans="1:6" ht="14.45" customHeight="1">
      <c r="A14" s="10" t="s">
        <v>21</v>
      </c>
      <c r="B14" s="11" t="s">
        <v>11</v>
      </c>
      <c r="C14" s="11" t="s">
        <v>26</v>
      </c>
      <c r="D14" s="11" t="s">
        <v>23</v>
      </c>
      <c r="E14" s="24" t="s">
        <v>0</v>
      </c>
      <c r="F14" s="27">
        <f>F15+F16+F17+F18+F19</f>
        <v>7774809.2700000005</v>
      </c>
    </row>
    <row r="15" spans="1:6" ht="28.9" customHeight="1">
      <c r="A15" s="12" t="s">
        <v>17</v>
      </c>
      <c r="B15" s="13" t="s">
        <v>11</v>
      </c>
      <c r="C15" s="13" t="s">
        <v>26</v>
      </c>
      <c r="D15" s="13" t="s">
        <v>23</v>
      </c>
      <c r="E15" s="25" t="s">
        <v>18</v>
      </c>
      <c r="F15" s="28">
        <v>3390614.65</v>
      </c>
    </row>
    <row r="16" spans="1:6" ht="14.45" customHeight="1">
      <c r="A16" s="12" t="s">
        <v>27</v>
      </c>
      <c r="B16" s="13" t="s">
        <v>11</v>
      </c>
      <c r="C16" s="13" t="s">
        <v>26</v>
      </c>
      <c r="D16" s="13" t="s">
        <v>23</v>
      </c>
      <c r="E16" s="25" t="s">
        <v>28</v>
      </c>
      <c r="F16" s="28">
        <v>832000</v>
      </c>
    </row>
    <row r="17" spans="1:6" ht="43.35" customHeight="1">
      <c r="A17" s="12" t="s">
        <v>19</v>
      </c>
      <c r="B17" s="13" t="s">
        <v>11</v>
      </c>
      <c r="C17" s="13" t="s">
        <v>26</v>
      </c>
      <c r="D17" s="13" t="s">
        <v>23</v>
      </c>
      <c r="E17" s="25" t="s">
        <v>20</v>
      </c>
      <c r="F17" s="28">
        <v>1023965.62</v>
      </c>
    </row>
    <row r="18" spans="1:6" ht="14.45" customHeight="1">
      <c r="A18" s="12" t="s">
        <v>29</v>
      </c>
      <c r="B18" s="13" t="s">
        <v>11</v>
      </c>
      <c r="C18" s="13" t="s">
        <v>26</v>
      </c>
      <c r="D18" s="13" t="s">
        <v>23</v>
      </c>
      <c r="E18" s="25" t="s">
        <v>30</v>
      </c>
      <c r="F18" s="28">
        <v>900000</v>
      </c>
    </row>
    <row r="19" spans="1:6" ht="14.25" customHeight="1">
      <c r="A19" s="12" t="s">
        <v>24</v>
      </c>
      <c r="B19" s="13" t="s">
        <v>11</v>
      </c>
      <c r="C19" s="13" t="s">
        <v>26</v>
      </c>
      <c r="D19" s="13" t="s">
        <v>23</v>
      </c>
      <c r="E19" s="25" t="s">
        <v>25</v>
      </c>
      <c r="F19" s="28">
        <v>1628229</v>
      </c>
    </row>
    <row r="20" spans="1:6" ht="14.25" customHeight="1">
      <c r="A20" s="42" t="s">
        <v>70</v>
      </c>
      <c r="B20" s="43" t="s">
        <v>11</v>
      </c>
      <c r="C20" s="44" t="s">
        <v>65</v>
      </c>
      <c r="D20" s="43" t="s">
        <v>73</v>
      </c>
      <c r="E20" s="45"/>
      <c r="F20" s="46">
        <f>F21</f>
        <v>500000</v>
      </c>
    </row>
    <row r="21" spans="1:6" ht="14.45" customHeight="1">
      <c r="A21" s="41" t="s">
        <v>71</v>
      </c>
      <c r="B21" s="47" t="s">
        <v>11</v>
      </c>
      <c r="C21" s="48" t="s">
        <v>65</v>
      </c>
      <c r="D21" s="47" t="s">
        <v>72</v>
      </c>
      <c r="E21" s="32"/>
      <c r="F21" s="34">
        <f>F22+F24</f>
        <v>500000</v>
      </c>
    </row>
    <row r="22" spans="1:6" ht="14.45" customHeight="1">
      <c r="A22" s="35" t="s">
        <v>68</v>
      </c>
      <c r="B22" s="36" t="s">
        <v>11</v>
      </c>
      <c r="C22" s="37" t="s">
        <v>65</v>
      </c>
      <c r="D22" s="36" t="s">
        <v>66</v>
      </c>
      <c r="E22" s="37" t="s">
        <v>0</v>
      </c>
      <c r="F22" s="33">
        <f>F23</f>
        <v>300000</v>
      </c>
    </row>
    <row r="23" spans="1:6" ht="14.45" customHeight="1">
      <c r="A23" s="40" t="s">
        <v>62</v>
      </c>
      <c r="B23" s="38" t="s">
        <v>11</v>
      </c>
      <c r="C23" s="39" t="s">
        <v>65</v>
      </c>
      <c r="D23" s="38" t="s">
        <v>66</v>
      </c>
      <c r="E23" s="39" t="s">
        <v>25</v>
      </c>
      <c r="F23" s="34">
        <v>300000</v>
      </c>
    </row>
    <row r="24" spans="1:6" ht="14.45" customHeight="1">
      <c r="A24" s="35" t="s">
        <v>69</v>
      </c>
      <c r="B24" s="36" t="s">
        <v>11</v>
      </c>
      <c r="C24" s="37" t="s">
        <v>65</v>
      </c>
      <c r="D24" s="36" t="s">
        <v>67</v>
      </c>
      <c r="E24" s="37" t="s">
        <v>0</v>
      </c>
      <c r="F24" s="33">
        <f>F25</f>
        <v>200000</v>
      </c>
    </row>
    <row r="25" spans="1:6" ht="14.45" customHeight="1">
      <c r="A25" s="40" t="s">
        <v>62</v>
      </c>
      <c r="B25" s="38" t="s">
        <v>11</v>
      </c>
      <c r="C25" s="39" t="s">
        <v>65</v>
      </c>
      <c r="D25" s="38" t="s">
        <v>67</v>
      </c>
      <c r="E25" s="39" t="s">
        <v>25</v>
      </c>
      <c r="F25" s="34">
        <v>200000</v>
      </c>
    </row>
    <row r="26" spans="1:6" ht="14.45" customHeight="1">
      <c r="A26" s="7" t="s">
        <v>31</v>
      </c>
      <c r="B26" s="8" t="s">
        <v>11</v>
      </c>
      <c r="C26" s="8" t="s">
        <v>32</v>
      </c>
      <c r="D26" s="8" t="s">
        <v>33</v>
      </c>
      <c r="E26" s="23" t="s">
        <v>0</v>
      </c>
      <c r="F26" s="29">
        <f>F27+F29+F33+F35</f>
        <v>4494733.07</v>
      </c>
    </row>
    <row r="27" spans="1:6" ht="14.45" customHeight="1">
      <c r="A27" s="10" t="s">
        <v>34</v>
      </c>
      <c r="B27" s="11" t="s">
        <v>11</v>
      </c>
      <c r="C27" s="11" t="s">
        <v>32</v>
      </c>
      <c r="D27" s="11" t="s">
        <v>35</v>
      </c>
      <c r="E27" s="24" t="s">
        <v>0</v>
      </c>
      <c r="F27" s="27">
        <f>F28</f>
        <v>50000</v>
      </c>
    </row>
    <row r="28" spans="1:6" ht="14.45" customHeight="1">
      <c r="A28" s="12" t="s">
        <v>24</v>
      </c>
      <c r="B28" s="13" t="s">
        <v>11</v>
      </c>
      <c r="C28" s="13" t="s">
        <v>32</v>
      </c>
      <c r="D28" s="13" t="s">
        <v>35</v>
      </c>
      <c r="E28" s="25" t="s">
        <v>25</v>
      </c>
      <c r="F28" s="28">
        <v>50000</v>
      </c>
    </row>
    <row r="29" spans="1:6" ht="28.9" customHeight="1">
      <c r="A29" s="10" t="s">
        <v>36</v>
      </c>
      <c r="B29" s="11" t="s">
        <v>11</v>
      </c>
      <c r="C29" s="11" t="s">
        <v>32</v>
      </c>
      <c r="D29" s="11" t="s">
        <v>37</v>
      </c>
      <c r="E29" s="24" t="s">
        <v>0</v>
      </c>
      <c r="F29" s="27">
        <f>F30+F31+F32</f>
        <v>3900500</v>
      </c>
    </row>
    <row r="30" spans="1:6" ht="14.45" customHeight="1">
      <c r="A30" s="12" t="s">
        <v>24</v>
      </c>
      <c r="B30" s="13" t="s">
        <v>11</v>
      </c>
      <c r="C30" s="13" t="s">
        <v>32</v>
      </c>
      <c r="D30" s="13" t="s">
        <v>37</v>
      </c>
      <c r="E30" s="25" t="s">
        <v>25</v>
      </c>
      <c r="F30" s="31">
        <f>2660500+170000+1000000</f>
        <v>3830500</v>
      </c>
    </row>
    <row r="31" spans="1:6" ht="14.45" customHeight="1">
      <c r="A31" s="12" t="s">
        <v>38</v>
      </c>
      <c r="B31" s="13" t="s">
        <v>11</v>
      </c>
      <c r="C31" s="13" t="s">
        <v>32</v>
      </c>
      <c r="D31" s="13" t="s">
        <v>37</v>
      </c>
      <c r="E31" s="25" t="s">
        <v>39</v>
      </c>
      <c r="F31" s="28">
        <v>30000</v>
      </c>
    </row>
    <row r="32" spans="1:6" ht="14.45" customHeight="1">
      <c r="A32" s="12" t="s">
        <v>40</v>
      </c>
      <c r="B32" s="13" t="s">
        <v>11</v>
      </c>
      <c r="C32" s="13" t="s">
        <v>32</v>
      </c>
      <c r="D32" s="13" t="s">
        <v>37</v>
      </c>
      <c r="E32" s="25" t="s">
        <v>41</v>
      </c>
      <c r="F32" s="28">
        <v>40000</v>
      </c>
    </row>
    <row r="33" spans="1:6" ht="43.35" customHeight="1">
      <c r="A33" s="10" t="s">
        <v>42</v>
      </c>
      <c r="B33" s="11" t="s">
        <v>11</v>
      </c>
      <c r="C33" s="11" t="s">
        <v>32</v>
      </c>
      <c r="D33" s="11" t="s">
        <v>43</v>
      </c>
      <c r="E33" s="24" t="s">
        <v>0</v>
      </c>
      <c r="F33" s="27">
        <f>F34</f>
        <v>444233.06999999983</v>
      </c>
    </row>
    <row r="34" spans="1:6" ht="43.35" customHeight="1">
      <c r="A34" s="12" t="s">
        <v>44</v>
      </c>
      <c r="B34" s="13" t="s">
        <v>11</v>
      </c>
      <c r="C34" s="13" t="s">
        <v>32</v>
      </c>
      <c r="D34" s="13" t="s">
        <v>43</v>
      </c>
      <c r="E34" s="25" t="s">
        <v>45</v>
      </c>
      <c r="F34" s="28">
        <f>1200000-35196.06-50570.87-170000-500000</f>
        <v>444233.06999999983</v>
      </c>
    </row>
    <row r="35" spans="1:6" ht="28.9" customHeight="1">
      <c r="A35" s="10" t="s">
        <v>46</v>
      </c>
      <c r="B35" s="11" t="s">
        <v>11</v>
      </c>
      <c r="C35" s="11" t="s">
        <v>32</v>
      </c>
      <c r="D35" s="11" t="s">
        <v>47</v>
      </c>
      <c r="E35" s="24" t="s">
        <v>0</v>
      </c>
      <c r="F35" s="27">
        <f>F36</f>
        <v>100000</v>
      </c>
    </row>
    <row r="36" spans="1:6" ht="14.45" customHeight="1">
      <c r="A36" s="12" t="s">
        <v>24</v>
      </c>
      <c r="B36" s="13" t="s">
        <v>11</v>
      </c>
      <c r="C36" s="13" t="s">
        <v>32</v>
      </c>
      <c r="D36" s="13" t="s">
        <v>47</v>
      </c>
      <c r="E36" s="25" t="s">
        <v>25</v>
      </c>
      <c r="F36" s="28">
        <v>100000</v>
      </c>
    </row>
    <row r="37" spans="1:6" ht="43.35" customHeight="1">
      <c r="A37" s="10" t="s">
        <v>48</v>
      </c>
      <c r="B37" s="11" t="s">
        <v>12</v>
      </c>
      <c r="C37" s="11" t="s">
        <v>22</v>
      </c>
      <c r="D37" s="11" t="s">
        <v>49</v>
      </c>
      <c r="E37" s="24" t="s">
        <v>0</v>
      </c>
      <c r="F37" s="27">
        <f>F38+F39</f>
        <v>489700</v>
      </c>
    </row>
    <row r="38" spans="1:6" ht="28.9" customHeight="1">
      <c r="A38" s="12" t="s">
        <v>17</v>
      </c>
      <c r="B38" s="13" t="s">
        <v>12</v>
      </c>
      <c r="C38" s="13" t="s">
        <v>22</v>
      </c>
      <c r="D38" s="13" t="s">
        <v>49</v>
      </c>
      <c r="E38" s="25" t="s">
        <v>18</v>
      </c>
      <c r="F38" s="28">
        <v>376114</v>
      </c>
    </row>
    <row r="39" spans="1:6" ht="43.35" customHeight="1">
      <c r="A39" s="12" t="s">
        <v>19</v>
      </c>
      <c r="B39" s="13" t="s">
        <v>12</v>
      </c>
      <c r="C39" s="13" t="s">
        <v>22</v>
      </c>
      <c r="D39" s="13" t="s">
        <v>49</v>
      </c>
      <c r="E39" s="25" t="s">
        <v>20</v>
      </c>
      <c r="F39" s="28">
        <v>113586</v>
      </c>
    </row>
    <row r="40" spans="1:6" ht="43.35" customHeight="1">
      <c r="A40" s="10" t="s">
        <v>50</v>
      </c>
      <c r="B40" s="11" t="s">
        <v>22</v>
      </c>
      <c r="C40" s="11" t="s">
        <v>26</v>
      </c>
      <c r="D40" s="11" t="s">
        <v>51</v>
      </c>
      <c r="E40" s="24" t="s">
        <v>0</v>
      </c>
      <c r="F40" s="27">
        <f>F41</f>
        <v>15859</v>
      </c>
    </row>
    <row r="41" spans="1:6" ht="14.45" customHeight="1">
      <c r="A41" s="12" t="s">
        <v>24</v>
      </c>
      <c r="B41" s="13" t="s">
        <v>22</v>
      </c>
      <c r="C41" s="13" t="s">
        <v>26</v>
      </c>
      <c r="D41" s="13" t="s">
        <v>51</v>
      </c>
      <c r="E41" s="25" t="s">
        <v>25</v>
      </c>
      <c r="F41" s="28">
        <v>15859</v>
      </c>
    </row>
    <row r="42" spans="1:6" ht="14.45" customHeight="1">
      <c r="A42" s="14" t="s">
        <v>59</v>
      </c>
      <c r="B42" s="15" t="s">
        <v>26</v>
      </c>
      <c r="C42" s="15" t="s">
        <v>60</v>
      </c>
      <c r="D42" s="15" t="s">
        <v>61</v>
      </c>
      <c r="E42" s="16"/>
      <c r="F42" s="30">
        <f>F43</f>
        <v>200000</v>
      </c>
    </row>
    <row r="43" spans="1:6" ht="14.45" customHeight="1">
      <c r="A43" s="17" t="s">
        <v>62</v>
      </c>
      <c r="B43" s="18" t="s">
        <v>26</v>
      </c>
      <c r="C43" s="18" t="s">
        <v>60</v>
      </c>
      <c r="D43" s="18" t="s">
        <v>63</v>
      </c>
      <c r="E43" s="26">
        <v>244</v>
      </c>
      <c r="F43" s="28">
        <f>F44</f>
        <v>200000</v>
      </c>
    </row>
    <row r="44" spans="1:6" ht="14.45" customHeight="1">
      <c r="A44" s="17" t="s">
        <v>62</v>
      </c>
      <c r="B44" s="18" t="s">
        <v>26</v>
      </c>
      <c r="C44" s="18" t="s">
        <v>60</v>
      </c>
      <c r="D44" s="18" t="s">
        <v>64</v>
      </c>
      <c r="E44" s="26">
        <v>244</v>
      </c>
      <c r="F44" s="28">
        <v>200000</v>
      </c>
    </row>
    <row r="45" spans="1:6" ht="14.45" customHeight="1">
      <c r="A45" s="7" t="s">
        <v>52</v>
      </c>
      <c r="B45" s="8" t="s">
        <v>53</v>
      </c>
      <c r="C45" s="8" t="s">
        <v>22</v>
      </c>
      <c r="D45" s="8" t="s">
        <v>54</v>
      </c>
      <c r="E45" s="23" t="s">
        <v>0</v>
      </c>
      <c r="F45" s="29">
        <f>F46</f>
        <v>615781.34</v>
      </c>
    </row>
    <row r="46" spans="1:6" ht="72.599999999999994" customHeight="1">
      <c r="A46" s="10" t="s">
        <v>55</v>
      </c>
      <c r="B46" s="11" t="s">
        <v>53</v>
      </c>
      <c r="C46" s="11" t="s">
        <v>22</v>
      </c>
      <c r="D46" s="11" t="s">
        <v>56</v>
      </c>
      <c r="E46" s="24" t="s">
        <v>0</v>
      </c>
      <c r="F46" s="27">
        <f>F47</f>
        <v>615781.34</v>
      </c>
    </row>
    <row r="47" spans="1:6" ht="14.45" customHeight="1">
      <c r="A47" s="12" t="s">
        <v>57</v>
      </c>
      <c r="B47" s="13" t="s">
        <v>53</v>
      </c>
      <c r="C47" s="13" t="s">
        <v>22</v>
      </c>
      <c r="D47" s="13" t="s">
        <v>56</v>
      </c>
      <c r="E47" s="25" t="s">
        <v>58</v>
      </c>
      <c r="F47" s="28">
        <v>615781.34</v>
      </c>
    </row>
  </sheetData>
  <mergeCells count="2">
    <mergeCell ref="A2:F2"/>
    <mergeCell ref="A3:F3"/>
  </mergeCells>
  <pageMargins left="0.39370080000000002" right="0.39370080000000002" top="0.39370080000000002" bottom="0.39370080000000002" header="0.3" footer="0.3"/>
  <pageSetup paperSize="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2016-12-26T05:04:39Z</dcterms:modified>
</cp:coreProperties>
</file>